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10380" windowHeight="5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'Sheet1'!$5:$10</definedName>
  </definedNames>
  <calcPr fullCalcOnLoad="1"/>
</workbook>
</file>

<file path=xl/sharedStrings.xml><?xml version="1.0" encoding="utf-8"?>
<sst xmlns="http://schemas.openxmlformats.org/spreadsheetml/2006/main" count="127" uniqueCount="65">
  <si>
    <t>І.</t>
  </si>
  <si>
    <t>СПРАВКА</t>
  </si>
  <si>
    <t>за планираните и отчетени приходи - държавни и общински дейности по бюджета
на община Две могили за периода от 01.01.2004 г. до 31.12.2004 г.</t>
  </si>
  <si>
    <t>ІІ.</t>
  </si>
  <si>
    <t>С П Р А В К А</t>
  </si>
  <si>
    <t>параграф 1 Заплати</t>
  </si>
  <si>
    <t>параграф 2 Други възнаграждение</t>
  </si>
  <si>
    <t>параграф 10-12 Медикаменти</t>
  </si>
  <si>
    <t>параграф 10-13 Пост.инвентар и облекло</t>
  </si>
  <si>
    <t>параграф 10-15 Материали</t>
  </si>
  <si>
    <t>параграф 10-16 Вода,горива и енергия</t>
  </si>
  <si>
    <t>параграф 10-20 Разходи за външни услуги</t>
  </si>
  <si>
    <t>параграф 10-30 Текущ ремонт</t>
  </si>
  <si>
    <t>параграф 10-51Командировки в страната</t>
  </si>
  <si>
    <t>параграф 10-62 Разходи за застраховки</t>
  </si>
  <si>
    <t>параграф 10-92 Глоби,неустойки,лихви</t>
  </si>
  <si>
    <t>параграф 10-98 Други некл. Разходи</t>
  </si>
  <si>
    <t>параграф 40-00 Стипендии</t>
  </si>
  <si>
    <t>параграф 51-00 Основен ремонт ДМА</t>
  </si>
  <si>
    <t>ОБЩО РАЗХОДИ</t>
  </si>
  <si>
    <t>параграф 45-00 Сусидии за организации с 
нестопанска цел</t>
  </si>
  <si>
    <t>параграф 52-00 Придобиване на ДМА</t>
  </si>
  <si>
    <t>параграф 46-00 Разходи за членски внос</t>
  </si>
  <si>
    <t>параграф 9700 Резерв</t>
  </si>
  <si>
    <t>РАЗХОДИ ЗА ДЪРЖАВНИ ДЕЙНОСТИ</t>
  </si>
  <si>
    <t>ІІІ.</t>
  </si>
  <si>
    <t>РАЗХОДИ ЗА ДЪРЖАВНИ ДЕЙНОСТИ
 ДОФИНАНСИРАНИ С ОБЩИНСКИ ПРИХОДИ</t>
  </si>
  <si>
    <t>ІV.</t>
  </si>
  <si>
    <t>РАЗХОДИ ЗА МЕСТНИ ДЕЙНОСТИ</t>
  </si>
  <si>
    <t>№</t>
  </si>
  <si>
    <t>по</t>
  </si>
  <si>
    <t>ред</t>
  </si>
  <si>
    <t>параграф 10-11 Храна</t>
  </si>
  <si>
    <t>параграф 0551 Социални осигуровки</t>
  </si>
  <si>
    <t>параграф 0580 ДЗПО</t>
  </si>
  <si>
    <t>параграф 0552 Учителски пенсионен фонд</t>
  </si>
  <si>
    <t>параграф 0560 Здравни осигуровки</t>
  </si>
  <si>
    <t xml:space="preserve">параграф 10-52 Командировки в чужбина </t>
  </si>
  <si>
    <t>параграф 10-51 Командировки в страната</t>
  </si>
  <si>
    <t>ОБЩИНА ДВЕ МОГИЛИ</t>
  </si>
  <si>
    <t>параграф 42-14 Помощи по решение на ОбС</t>
  </si>
  <si>
    <t>параграф 10-91 СБКО</t>
  </si>
  <si>
    <t>параграф 4500 Субсидии за организации с 
нестопанска цел</t>
  </si>
  <si>
    <t>параграф 97-00 Резерв</t>
  </si>
  <si>
    <t>параграф 10-14 Учебни и научноизсл.разходи</t>
  </si>
  <si>
    <t>параграф 10-69 Др.финансови услуги</t>
  </si>
  <si>
    <t>Уточнен
год. план
на
бюджета</t>
  </si>
  <si>
    <t>/по утвърдена единна бюджетна</t>
  </si>
  <si>
    <t>класификация/</t>
  </si>
  <si>
    <t>Наименование на разходите</t>
  </si>
  <si>
    <t xml:space="preserve">Първо
начален
 бюджет </t>
  </si>
  <si>
    <t>параграф 2991 Разходи за лихви</t>
  </si>
  <si>
    <t>параграф 53-00 Придобиване на НДА</t>
  </si>
  <si>
    <t>Приложение 3</t>
  </si>
  <si>
    <t>параграф 4219 Др.текущи трянсфери за 
домакинствата</t>
  </si>
  <si>
    <t>параграф 2224 Разходи за лихви по др.заеми в
 страната</t>
  </si>
  <si>
    <t>параграф 4219 Др.текущи трянсфери за
 домакинствата</t>
  </si>
  <si>
    <t>параграф 19-00 Платени данъци, такси и
 адм.санкции</t>
  </si>
  <si>
    <t>параграф 2224 Разходи за лихви по др.заеми
 в страната</t>
  </si>
  <si>
    <t>ЗА РАЗХОДИТЕ ПО ПАРАГРАФИ ПО БЮДЖЕТА 
НА ОБЩИНА ДВЕ МОГИЛИ ЗА 2017  И 2018 ГОДИНА</t>
  </si>
  <si>
    <t xml:space="preserve">Отчет за
изпълнение
2017 г.
</t>
  </si>
  <si>
    <t>Разходи за 2018 г.</t>
  </si>
  <si>
    <t xml:space="preserve">Отчет за
изпълнение
2018 г.
</t>
  </si>
  <si>
    <t>Процент
отчет спрямо уточ.год.
бюджет
2018 г.</t>
  </si>
  <si>
    <t>Процент
отчет 2018 г.
 спрямо отчет 
2017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</si>
</sst>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"/>
  </numFmts>
  <fonts count="4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0" fontId="1" fillId="0" borderId="10" xfId="59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0" fontId="2" fillId="0" borderId="10" xfId="59" applyNumberFormat="1" applyFont="1" applyBorder="1" applyAlignment="1">
      <alignment/>
    </xf>
    <xf numFmtId="180" fontId="3" fillId="0" borderId="10" xfId="59" applyNumberFormat="1" applyFont="1" applyBorder="1" applyAlignment="1">
      <alignment/>
    </xf>
    <xf numFmtId="181" fontId="2" fillId="0" borderId="10" xfId="59" applyNumberFormat="1" applyFont="1" applyBorder="1" applyAlignment="1">
      <alignment/>
    </xf>
    <xf numFmtId="0" fontId="6" fillId="0" borderId="10" xfId="0" applyFont="1" applyBorder="1" applyAlignment="1">
      <alignment/>
    </xf>
    <xf numFmtId="180" fontId="2" fillId="0" borderId="10" xfId="59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0" fontId="2" fillId="0" borderId="10" xfId="59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0" xfId="59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87" fontId="3" fillId="0" borderId="10" xfId="0" applyNumberFormat="1" applyFont="1" applyBorder="1" applyAlignment="1">
      <alignment horizontal="center"/>
    </xf>
    <xf numFmtId="187" fontId="3" fillId="0" borderId="10" xfId="59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2" fillId="0" borderId="10" xfId="59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J117" sqref="J117"/>
    </sheetView>
  </sheetViews>
  <sheetFormatPr defaultColWidth="9.140625" defaultRowHeight="12.75"/>
  <cols>
    <col min="1" max="1" width="3.8515625" style="1" customWidth="1"/>
    <col min="2" max="2" width="31.421875" style="1" customWidth="1"/>
    <col min="3" max="3" width="0.13671875" style="1" hidden="1" customWidth="1"/>
    <col min="4" max="4" width="10.421875" style="1" customWidth="1"/>
    <col min="5" max="6" width="9.140625" style="1" customWidth="1"/>
    <col min="7" max="7" width="10.421875" style="1" customWidth="1"/>
    <col min="8" max="8" width="11.8515625" style="1" customWidth="1"/>
    <col min="9" max="9" width="12.140625" style="1" customWidth="1"/>
    <col min="10" max="16384" width="9.140625" style="1" customWidth="1"/>
  </cols>
  <sheetData>
    <row r="1" spans="2:8" ht="12.75">
      <c r="B1" s="9" t="s">
        <v>39</v>
      </c>
      <c r="E1" s="10"/>
      <c r="F1" s="10"/>
      <c r="G1" s="10"/>
      <c r="H1" s="10" t="s">
        <v>53</v>
      </c>
    </row>
    <row r="2" spans="1:9" ht="15.75">
      <c r="A2" s="46" t="s">
        <v>4</v>
      </c>
      <c r="B2" s="46"/>
      <c r="C2" s="46"/>
      <c r="D2" s="46"/>
      <c r="E2" s="46"/>
      <c r="F2" s="46"/>
      <c r="G2" s="46"/>
      <c r="H2" s="46"/>
      <c r="I2" s="46"/>
    </row>
    <row r="3" spans="1:9" ht="30.75" customHeight="1">
      <c r="A3" s="47" t="s">
        <v>59</v>
      </c>
      <c r="B3" s="47"/>
      <c r="C3" s="47"/>
      <c r="D3" s="47"/>
      <c r="E3" s="47"/>
      <c r="F3" s="47"/>
      <c r="G3" s="47"/>
      <c r="H3" s="47"/>
      <c r="I3" s="47"/>
    </row>
    <row r="4" ht="15" customHeight="1"/>
    <row r="5" spans="1:9" ht="15" customHeight="1">
      <c r="A5" s="13" t="s">
        <v>29</v>
      </c>
      <c r="B5" s="11"/>
      <c r="C5" s="33"/>
      <c r="D5" s="55" t="s">
        <v>60</v>
      </c>
      <c r="E5" s="48" t="s">
        <v>61</v>
      </c>
      <c r="F5" s="48"/>
      <c r="G5" s="49"/>
      <c r="H5" s="45" t="s">
        <v>63</v>
      </c>
      <c r="I5" s="45" t="s">
        <v>64</v>
      </c>
    </row>
    <row r="6" spans="1:9" ht="14.25" customHeight="1">
      <c r="A6" s="14" t="s">
        <v>30</v>
      </c>
      <c r="B6" s="30" t="s">
        <v>49</v>
      </c>
      <c r="C6" s="32"/>
      <c r="D6" s="50"/>
      <c r="E6" s="52" t="s">
        <v>50</v>
      </c>
      <c r="F6" s="50" t="s">
        <v>46</v>
      </c>
      <c r="G6" s="50" t="s">
        <v>62</v>
      </c>
      <c r="H6" s="45"/>
      <c r="I6" s="45"/>
    </row>
    <row r="7" spans="1:9" ht="14.25" customHeight="1">
      <c r="A7" s="14" t="s">
        <v>31</v>
      </c>
      <c r="B7" s="30" t="s">
        <v>47</v>
      </c>
      <c r="C7" s="32"/>
      <c r="D7" s="50"/>
      <c r="E7" s="53"/>
      <c r="F7" s="50"/>
      <c r="G7" s="50"/>
      <c r="H7" s="45"/>
      <c r="I7" s="45"/>
    </row>
    <row r="8" spans="1:9" ht="14.25" customHeight="1">
      <c r="A8" s="14"/>
      <c r="B8" s="30" t="s">
        <v>48</v>
      </c>
      <c r="C8" s="32"/>
      <c r="D8" s="50"/>
      <c r="E8" s="53"/>
      <c r="F8" s="50"/>
      <c r="G8" s="50"/>
      <c r="H8" s="45"/>
      <c r="I8" s="45"/>
    </row>
    <row r="9" spans="1:9" ht="11.25" customHeight="1">
      <c r="A9" s="14"/>
      <c r="B9" s="12"/>
      <c r="C9" s="32"/>
      <c r="D9" s="51"/>
      <c r="E9" s="54"/>
      <c r="F9" s="51"/>
      <c r="G9" s="51"/>
      <c r="H9" s="45"/>
      <c r="I9" s="45"/>
    </row>
    <row r="10" spans="1:9" s="31" customFormat="1" ht="15" customHeight="1">
      <c r="A10" s="15">
        <v>1</v>
      </c>
      <c r="B10" s="15">
        <v>2</v>
      </c>
      <c r="C10" s="15">
        <v>4</v>
      </c>
      <c r="D10" s="34">
        <v>3</v>
      </c>
      <c r="E10" s="15">
        <v>4</v>
      </c>
      <c r="F10" s="15">
        <v>5</v>
      </c>
      <c r="G10" s="15">
        <v>6</v>
      </c>
      <c r="H10" s="15">
        <v>7</v>
      </c>
      <c r="I10" s="16">
        <v>8</v>
      </c>
    </row>
    <row r="11" spans="1:9" ht="20.25" customHeight="1">
      <c r="A11" s="5" t="s">
        <v>0</v>
      </c>
      <c r="B11" s="5" t="s">
        <v>19</v>
      </c>
      <c r="C11" s="7">
        <f>SUM(C12:C44)</f>
        <v>4052.35</v>
      </c>
      <c r="D11" s="7">
        <f>SUM(D12:D44)</f>
        <v>6385043</v>
      </c>
      <c r="E11" s="7">
        <f>SUM(E12:E44)</f>
        <v>6842930</v>
      </c>
      <c r="F11" s="7">
        <f>SUM(F12:F44)</f>
        <v>8851476</v>
      </c>
      <c r="G11" s="7">
        <f>SUM(G12:G44)</f>
        <v>7508959</v>
      </c>
      <c r="H11" s="37">
        <f>SUM(G11/F11*100)</f>
        <v>84.83284595699068</v>
      </c>
      <c r="I11" s="38">
        <f>SUM(G11/D11*100)</f>
        <v>117.60232468285648</v>
      </c>
    </row>
    <row r="12" spans="1:9" s="2" customFormat="1" ht="14.25" customHeight="1">
      <c r="A12" s="3">
        <v>1</v>
      </c>
      <c r="B12" s="3" t="s">
        <v>5</v>
      </c>
      <c r="C12" s="17"/>
      <c r="D12" s="41">
        <v>3054398</v>
      </c>
      <c r="E12" s="3">
        <v>3314298</v>
      </c>
      <c r="F12" s="41">
        <v>3567695</v>
      </c>
      <c r="G12" s="41">
        <v>3485767</v>
      </c>
      <c r="H12" s="39">
        <f aca="true" t="shared" si="0" ref="H12:H43">SUM(G12/F12*100)</f>
        <v>97.70361535949682</v>
      </c>
      <c r="I12" s="40">
        <f aca="true" t="shared" si="1" ref="I12:I43">SUM(G12/D12*100)</f>
        <v>114.12288117003743</v>
      </c>
    </row>
    <row r="13" spans="1:9" ht="12.75">
      <c r="A13" s="3">
        <v>2</v>
      </c>
      <c r="B13" s="3" t="s">
        <v>6</v>
      </c>
      <c r="C13" s="17"/>
      <c r="D13" s="41">
        <v>274789</v>
      </c>
      <c r="E13" s="4">
        <v>90630</v>
      </c>
      <c r="F13" s="41">
        <v>239942</v>
      </c>
      <c r="G13" s="41">
        <v>216655</v>
      </c>
      <c r="H13" s="39">
        <f t="shared" si="0"/>
        <v>90.2947378949913</v>
      </c>
      <c r="I13" s="40">
        <f t="shared" si="1"/>
        <v>78.8441313153001</v>
      </c>
    </row>
    <row r="14" spans="1:9" ht="12.75">
      <c r="A14" s="3">
        <v>3</v>
      </c>
      <c r="B14" s="3" t="s">
        <v>33</v>
      </c>
      <c r="C14" s="17"/>
      <c r="D14" s="41">
        <v>375303</v>
      </c>
      <c r="E14" s="4">
        <v>417933</v>
      </c>
      <c r="F14" s="41">
        <v>460084</v>
      </c>
      <c r="G14" s="41">
        <v>445893</v>
      </c>
      <c r="H14" s="39">
        <f t="shared" si="0"/>
        <v>96.91556324497266</v>
      </c>
      <c r="I14" s="40">
        <f t="shared" si="1"/>
        <v>118.80880248759003</v>
      </c>
    </row>
    <row r="15" spans="1:9" ht="12.75">
      <c r="A15" s="3">
        <v>4</v>
      </c>
      <c r="B15" s="3" t="s">
        <v>35</v>
      </c>
      <c r="C15" s="17"/>
      <c r="D15" s="41">
        <v>50443</v>
      </c>
      <c r="E15" s="4">
        <v>57351</v>
      </c>
      <c r="F15" s="41">
        <v>57594</v>
      </c>
      <c r="G15" s="41">
        <v>54829</v>
      </c>
      <c r="H15" s="39">
        <f t="shared" si="0"/>
        <v>95.19915268951627</v>
      </c>
      <c r="I15" s="40">
        <f t="shared" si="1"/>
        <v>108.69496263108856</v>
      </c>
    </row>
    <row r="16" spans="1:9" ht="12.75">
      <c r="A16" s="3">
        <v>5</v>
      </c>
      <c r="B16" s="3" t="s">
        <v>36</v>
      </c>
      <c r="C16" s="17"/>
      <c r="D16" s="41">
        <v>156660</v>
      </c>
      <c r="E16" s="4">
        <v>166195</v>
      </c>
      <c r="F16" s="41">
        <v>186657</v>
      </c>
      <c r="G16" s="41">
        <v>180219</v>
      </c>
      <c r="H16" s="39">
        <f t="shared" si="0"/>
        <v>96.55089281409217</v>
      </c>
      <c r="I16" s="40">
        <f t="shared" si="1"/>
        <v>115.03829950210647</v>
      </c>
    </row>
    <row r="17" spans="1:9" ht="12.75">
      <c r="A17" s="3">
        <v>6</v>
      </c>
      <c r="B17" s="3" t="s">
        <v>34</v>
      </c>
      <c r="C17" s="17"/>
      <c r="D17" s="41">
        <v>65987</v>
      </c>
      <c r="E17" s="4">
        <v>75858</v>
      </c>
      <c r="F17" s="41">
        <v>84135</v>
      </c>
      <c r="G17" s="41">
        <v>80040</v>
      </c>
      <c r="H17" s="39">
        <f t="shared" si="0"/>
        <v>95.13282224995542</v>
      </c>
      <c r="I17" s="40">
        <f t="shared" si="1"/>
        <v>121.29661903102127</v>
      </c>
    </row>
    <row r="18" spans="1:9" ht="12.75">
      <c r="A18" s="3">
        <v>7</v>
      </c>
      <c r="B18" s="3" t="s">
        <v>32</v>
      </c>
      <c r="C18" s="17"/>
      <c r="D18" s="41">
        <v>225013</v>
      </c>
      <c r="E18" s="4">
        <v>230366</v>
      </c>
      <c r="F18" s="41">
        <v>214638</v>
      </c>
      <c r="G18" s="41">
        <v>150428</v>
      </c>
      <c r="H18" s="39">
        <f t="shared" si="0"/>
        <v>70.08451439167342</v>
      </c>
      <c r="I18" s="40">
        <f t="shared" si="1"/>
        <v>66.8530262695933</v>
      </c>
    </row>
    <row r="19" spans="1:9" ht="12.75">
      <c r="A19" s="3">
        <v>8</v>
      </c>
      <c r="B19" s="3" t="s">
        <v>7</v>
      </c>
      <c r="C19" s="17"/>
      <c r="D19" s="41">
        <v>394</v>
      </c>
      <c r="E19" s="4">
        <v>1490</v>
      </c>
      <c r="F19" s="41">
        <v>1338</v>
      </c>
      <c r="G19" s="41">
        <v>1133</v>
      </c>
      <c r="H19" s="39">
        <f t="shared" si="0"/>
        <v>84.67862481315396</v>
      </c>
      <c r="I19" s="40">
        <f t="shared" si="1"/>
        <v>287.56345177664974</v>
      </c>
    </row>
    <row r="20" spans="1:9" ht="12.75">
      <c r="A20" s="3">
        <v>9</v>
      </c>
      <c r="B20" s="3" t="s">
        <v>8</v>
      </c>
      <c r="C20" s="17"/>
      <c r="D20" s="41">
        <v>12260</v>
      </c>
      <c r="E20" s="4">
        <v>27334</v>
      </c>
      <c r="F20" s="41">
        <v>25519</v>
      </c>
      <c r="G20" s="41">
        <v>11949</v>
      </c>
      <c r="H20" s="39">
        <f t="shared" si="0"/>
        <v>46.823935107175046</v>
      </c>
      <c r="I20" s="40">
        <f t="shared" si="1"/>
        <v>97.46329526916803</v>
      </c>
    </row>
    <row r="21" spans="1:9" ht="12.75">
      <c r="A21" s="3">
        <v>10</v>
      </c>
      <c r="B21" s="3" t="s">
        <v>44</v>
      </c>
      <c r="C21" s="17"/>
      <c r="D21" s="41">
        <v>39833</v>
      </c>
      <c r="E21" s="4">
        <v>9187</v>
      </c>
      <c r="F21" s="41">
        <v>36496</v>
      </c>
      <c r="G21" s="41">
        <v>32325</v>
      </c>
      <c r="H21" s="39">
        <f t="shared" si="0"/>
        <v>88.57135028496273</v>
      </c>
      <c r="I21" s="40">
        <f t="shared" si="1"/>
        <v>81.15130670549544</v>
      </c>
    </row>
    <row r="22" spans="1:9" ht="12.75">
      <c r="A22" s="3">
        <v>11</v>
      </c>
      <c r="B22" s="3" t="s">
        <v>9</v>
      </c>
      <c r="C22" s="17"/>
      <c r="D22" s="41">
        <v>184122</v>
      </c>
      <c r="E22" s="4">
        <v>238542</v>
      </c>
      <c r="F22" s="41">
        <v>272992</v>
      </c>
      <c r="G22" s="41">
        <v>193631</v>
      </c>
      <c r="H22" s="39">
        <f t="shared" si="0"/>
        <v>70.9291847380143</v>
      </c>
      <c r="I22" s="40">
        <f t="shared" si="1"/>
        <v>105.16451048761148</v>
      </c>
    </row>
    <row r="23" spans="1:9" ht="12.75">
      <c r="A23" s="3">
        <v>12</v>
      </c>
      <c r="B23" s="3" t="s">
        <v>10</v>
      </c>
      <c r="C23" s="17"/>
      <c r="D23" s="41">
        <v>562893</v>
      </c>
      <c r="E23" s="4">
        <v>636659</v>
      </c>
      <c r="F23" s="41">
        <v>691787</v>
      </c>
      <c r="G23" s="41">
        <v>611380</v>
      </c>
      <c r="H23" s="39">
        <f t="shared" si="0"/>
        <v>88.37691370320634</v>
      </c>
      <c r="I23" s="40">
        <f t="shared" si="1"/>
        <v>108.61389287129171</v>
      </c>
    </row>
    <row r="24" spans="1:9" ht="12.75">
      <c r="A24" s="3">
        <v>13</v>
      </c>
      <c r="B24" s="3" t="s">
        <v>11</v>
      </c>
      <c r="C24" s="17"/>
      <c r="D24" s="41">
        <v>538945</v>
      </c>
      <c r="E24" s="4">
        <v>491903</v>
      </c>
      <c r="F24" s="41">
        <v>661267</v>
      </c>
      <c r="G24" s="41">
        <v>533254</v>
      </c>
      <c r="H24" s="39">
        <f t="shared" si="0"/>
        <v>80.64125383544015</v>
      </c>
      <c r="I24" s="40">
        <f t="shared" si="1"/>
        <v>98.94404809396134</v>
      </c>
    </row>
    <row r="25" spans="1:9" ht="12.75">
      <c r="A25" s="3">
        <v>14</v>
      </c>
      <c r="B25" s="3" t="s">
        <v>12</v>
      </c>
      <c r="C25" s="17"/>
      <c r="D25" s="41">
        <v>92327</v>
      </c>
      <c r="E25" s="4">
        <v>259162</v>
      </c>
      <c r="F25" s="41">
        <v>832705</v>
      </c>
      <c r="G25" s="41">
        <v>349131</v>
      </c>
      <c r="H25" s="39">
        <f t="shared" si="0"/>
        <v>41.92733320923976</v>
      </c>
      <c r="I25" s="40">
        <f t="shared" si="1"/>
        <v>378.1461544293652</v>
      </c>
    </row>
    <row r="26" spans="1:9" ht="12.75">
      <c r="A26" s="3">
        <v>15</v>
      </c>
      <c r="B26" s="3" t="s">
        <v>38</v>
      </c>
      <c r="C26" s="17"/>
      <c r="D26" s="41">
        <v>11960</v>
      </c>
      <c r="E26" s="4">
        <v>12559</v>
      </c>
      <c r="F26" s="41">
        <v>17349</v>
      </c>
      <c r="G26" s="41">
        <v>16068</v>
      </c>
      <c r="H26" s="39">
        <f t="shared" si="0"/>
        <v>92.6162891232924</v>
      </c>
      <c r="I26" s="40">
        <f t="shared" si="1"/>
        <v>134.34782608695653</v>
      </c>
    </row>
    <row r="27" spans="1:9" ht="12.75">
      <c r="A27" s="3">
        <v>16</v>
      </c>
      <c r="B27" s="3" t="s">
        <v>37</v>
      </c>
      <c r="C27" s="17"/>
      <c r="D27" s="41">
        <v>5297</v>
      </c>
      <c r="E27" s="4">
        <v>4700</v>
      </c>
      <c r="F27" s="41">
        <v>5546</v>
      </c>
      <c r="G27" s="41">
        <v>5546</v>
      </c>
      <c r="H27" s="39">
        <f t="shared" si="0"/>
        <v>100</v>
      </c>
      <c r="I27" s="40">
        <f t="shared" si="1"/>
        <v>104.70077402303191</v>
      </c>
    </row>
    <row r="28" spans="1:9" ht="12.75">
      <c r="A28" s="3">
        <v>17</v>
      </c>
      <c r="B28" s="3" t="s">
        <v>14</v>
      </c>
      <c r="C28" s="17"/>
      <c r="D28" s="41">
        <v>14085</v>
      </c>
      <c r="E28" s="4">
        <v>23051</v>
      </c>
      <c r="F28" s="41">
        <v>24999</v>
      </c>
      <c r="G28" s="41">
        <v>15285</v>
      </c>
      <c r="H28" s="39">
        <f t="shared" si="0"/>
        <v>61.14244569782792</v>
      </c>
      <c r="I28" s="40">
        <f t="shared" si="1"/>
        <v>108.51970181043664</v>
      </c>
    </row>
    <row r="29" spans="1:9" ht="12.75">
      <c r="A29" s="3">
        <v>18</v>
      </c>
      <c r="B29" s="3" t="s">
        <v>45</v>
      </c>
      <c r="C29" s="17"/>
      <c r="D29" s="41">
        <v>300</v>
      </c>
      <c r="E29" s="4"/>
      <c r="F29" s="41"/>
      <c r="G29" s="41"/>
      <c r="H29" s="39"/>
      <c r="I29" s="40"/>
    </row>
    <row r="30" spans="1:9" ht="12.75">
      <c r="A30" s="3">
        <v>19</v>
      </c>
      <c r="B30" s="3" t="s">
        <v>41</v>
      </c>
      <c r="C30" s="17"/>
      <c r="D30" s="41">
        <v>407</v>
      </c>
      <c r="E30" s="4">
        <v>37461</v>
      </c>
      <c r="F30" s="41">
        <v>1990</v>
      </c>
      <c r="G30" s="41">
        <v>970</v>
      </c>
      <c r="H30" s="39">
        <f t="shared" si="0"/>
        <v>48.743718592964825</v>
      </c>
      <c r="I30" s="40">
        <f t="shared" si="1"/>
        <v>238.3292383292383</v>
      </c>
    </row>
    <row r="31" spans="1:9" ht="12.75" customHeight="1">
      <c r="A31" s="3">
        <v>20</v>
      </c>
      <c r="B31" s="3" t="s">
        <v>15</v>
      </c>
      <c r="C31" s="17"/>
      <c r="D31" s="41">
        <v>3001</v>
      </c>
      <c r="E31" s="4">
        <v>13000</v>
      </c>
      <c r="F31" s="41">
        <v>13000</v>
      </c>
      <c r="G31" s="41">
        <v>12498</v>
      </c>
      <c r="H31" s="39">
        <f t="shared" si="0"/>
        <v>96.13846153846154</v>
      </c>
      <c r="I31" s="40">
        <f t="shared" si="1"/>
        <v>416.46117960679777</v>
      </c>
    </row>
    <row r="32" spans="1:9" ht="12.75">
      <c r="A32" s="3">
        <v>21</v>
      </c>
      <c r="B32" s="6" t="s">
        <v>16</v>
      </c>
      <c r="C32" s="17"/>
      <c r="D32" s="41">
        <v>3527</v>
      </c>
      <c r="E32" s="4">
        <v>2720</v>
      </c>
      <c r="F32" s="41">
        <v>3673</v>
      </c>
      <c r="G32" s="41">
        <v>3489</v>
      </c>
      <c r="H32" s="39">
        <f t="shared" si="0"/>
        <v>94.99047100462838</v>
      </c>
      <c r="I32" s="40">
        <f t="shared" si="1"/>
        <v>98.92259710802381</v>
      </c>
    </row>
    <row r="33" spans="1:9" ht="22.5">
      <c r="A33" s="3">
        <v>22</v>
      </c>
      <c r="B33" s="6" t="s">
        <v>57</v>
      </c>
      <c r="C33" s="17"/>
      <c r="D33" s="41">
        <v>55703</v>
      </c>
      <c r="E33" s="4">
        <v>54403</v>
      </c>
      <c r="F33" s="41">
        <v>62624</v>
      </c>
      <c r="G33" s="41">
        <v>59820</v>
      </c>
      <c r="H33" s="39">
        <f t="shared" si="0"/>
        <v>95.52248339294839</v>
      </c>
      <c r="I33" s="40">
        <f t="shared" si="1"/>
        <v>107.39098432759458</v>
      </c>
    </row>
    <row r="34" spans="1:9" ht="12.75">
      <c r="A34" s="3">
        <v>23</v>
      </c>
      <c r="B34" s="3" t="s">
        <v>17</v>
      </c>
      <c r="C34" s="17"/>
      <c r="D34" s="41">
        <v>39294</v>
      </c>
      <c r="E34" s="4">
        <v>45296</v>
      </c>
      <c r="F34" s="41">
        <v>45186</v>
      </c>
      <c r="G34" s="41">
        <v>40440</v>
      </c>
      <c r="H34" s="39">
        <f t="shared" si="0"/>
        <v>89.49674677997609</v>
      </c>
      <c r="I34" s="40">
        <f t="shared" si="1"/>
        <v>102.91647579783172</v>
      </c>
    </row>
    <row r="35" spans="1:9" ht="12.75">
      <c r="A35" s="3">
        <v>24</v>
      </c>
      <c r="B35" s="3" t="s">
        <v>40</v>
      </c>
      <c r="C35" s="17"/>
      <c r="D35" s="41">
        <v>6875</v>
      </c>
      <c r="E35" s="4">
        <v>7500</v>
      </c>
      <c r="F35" s="41">
        <v>7500</v>
      </c>
      <c r="G35" s="41">
        <v>5200</v>
      </c>
      <c r="H35" s="39">
        <f t="shared" si="0"/>
        <v>69.33333333333334</v>
      </c>
      <c r="I35" s="40">
        <f t="shared" si="1"/>
        <v>75.63636363636364</v>
      </c>
    </row>
    <row r="36" spans="1:9" ht="22.5">
      <c r="A36" s="3">
        <v>25</v>
      </c>
      <c r="B36" s="6" t="s">
        <v>54</v>
      </c>
      <c r="C36" s="17"/>
      <c r="D36" s="41">
        <v>33560</v>
      </c>
      <c r="E36" s="4">
        <v>146</v>
      </c>
      <c r="F36" s="41">
        <v>36108</v>
      </c>
      <c r="G36" s="41">
        <v>36108</v>
      </c>
      <c r="H36" s="39">
        <f t="shared" si="0"/>
        <v>100</v>
      </c>
      <c r="I36" s="40">
        <f t="shared" si="1"/>
        <v>107.59237187127533</v>
      </c>
    </row>
    <row r="37" spans="1:9" ht="22.5">
      <c r="A37" s="22">
        <v>26</v>
      </c>
      <c r="B37" s="6" t="s">
        <v>20</v>
      </c>
      <c r="C37" s="17">
        <v>1680.46</v>
      </c>
      <c r="D37" s="41">
        <v>135706</v>
      </c>
      <c r="E37" s="4">
        <v>154000</v>
      </c>
      <c r="F37" s="41">
        <v>161700</v>
      </c>
      <c r="G37" s="41">
        <v>161000</v>
      </c>
      <c r="H37" s="39">
        <f t="shared" si="0"/>
        <v>99.56709956709958</v>
      </c>
      <c r="I37" s="40">
        <f t="shared" si="1"/>
        <v>118.6388221596687</v>
      </c>
    </row>
    <row r="38" spans="1:9" ht="12.75">
      <c r="A38" s="22">
        <v>27</v>
      </c>
      <c r="B38" s="3" t="s">
        <v>22</v>
      </c>
      <c r="C38" s="17"/>
      <c r="D38" s="41">
        <v>5842</v>
      </c>
      <c r="E38" s="4">
        <v>8830</v>
      </c>
      <c r="F38" s="41">
        <v>10702</v>
      </c>
      <c r="G38" s="41">
        <v>10702</v>
      </c>
      <c r="H38" s="39">
        <f t="shared" si="0"/>
        <v>100</v>
      </c>
      <c r="I38" s="40">
        <f t="shared" si="1"/>
        <v>183.19068812050668</v>
      </c>
    </row>
    <row r="39" spans="1:9" ht="33.75">
      <c r="A39" s="22">
        <v>28</v>
      </c>
      <c r="B39" s="29" t="s">
        <v>55</v>
      </c>
      <c r="C39" s="17"/>
      <c r="D39" s="41">
        <v>3106</v>
      </c>
      <c r="E39" s="4">
        <v>4319</v>
      </c>
      <c r="F39" s="41">
        <v>3019</v>
      </c>
      <c r="G39" s="41">
        <v>2213</v>
      </c>
      <c r="H39" s="39">
        <f t="shared" si="0"/>
        <v>73.30241801921166</v>
      </c>
      <c r="I39" s="40">
        <f t="shared" si="1"/>
        <v>71.24919510624598</v>
      </c>
    </row>
    <row r="40" spans="1:9" ht="12.75">
      <c r="A40" s="22">
        <v>29</v>
      </c>
      <c r="B40" s="27" t="s">
        <v>51</v>
      </c>
      <c r="C40" s="17"/>
      <c r="D40" s="41">
        <v>15403</v>
      </c>
      <c r="E40" s="41">
        <v>2415</v>
      </c>
      <c r="F40" s="41">
        <v>5624</v>
      </c>
      <c r="G40" s="41">
        <v>5466</v>
      </c>
      <c r="H40" s="39">
        <f t="shared" si="0"/>
        <v>97.19061166429587</v>
      </c>
      <c r="I40" s="40">
        <f t="shared" si="1"/>
        <v>35.486593520742716</v>
      </c>
    </row>
    <row r="41" spans="1:9" ht="12.75">
      <c r="A41" s="22">
        <v>30</v>
      </c>
      <c r="B41" s="3" t="s">
        <v>18</v>
      </c>
      <c r="C41" s="17">
        <v>2371.89</v>
      </c>
      <c r="D41" s="41">
        <v>230069</v>
      </c>
      <c r="E41" s="4">
        <v>168649</v>
      </c>
      <c r="F41" s="41">
        <v>831246</v>
      </c>
      <c r="G41" s="41">
        <v>587433</v>
      </c>
      <c r="H41" s="39">
        <f t="shared" si="0"/>
        <v>70.66897164016427</v>
      </c>
      <c r="I41" s="40">
        <f t="shared" si="1"/>
        <v>255.3290534578757</v>
      </c>
    </row>
    <row r="42" spans="1:9" ht="12.75">
      <c r="A42" s="22">
        <v>31</v>
      </c>
      <c r="B42" s="3" t="s">
        <v>21</v>
      </c>
      <c r="C42" s="17"/>
      <c r="D42" s="41">
        <v>164873</v>
      </c>
      <c r="E42" s="4">
        <v>171113</v>
      </c>
      <c r="F42" s="41">
        <v>194570</v>
      </c>
      <c r="G42" s="41">
        <v>194570</v>
      </c>
      <c r="H42" s="39">
        <f t="shared" si="0"/>
        <v>100</v>
      </c>
      <c r="I42" s="40">
        <f t="shared" si="1"/>
        <v>118.01204563512522</v>
      </c>
    </row>
    <row r="43" spans="1:9" ht="12.75">
      <c r="A43" s="22">
        <v>32</v>
      </c>
      <c r="B43" s="3" t="s">
        <v>52</v>
      </c>
      <c r="C43" s="17"/>
      <c r="D43" s="41">
        <v>22668</v>
      </c>
      <c r="E43" s="4">
        <v>115860</v>
      </c>
      <c r="F43" s="41">
        <v>93791</v>
      </c>
      <c r="G43" s="41">
        <v>5517</v>
      </c>
      <c r="H43" s="39">
        <f t="shared" si="0"/>
        <v>5.882227505837447</v>
      </c>
      <c r="I43" s="40">
        <f t="shared" si="1"/>
        <v>24.338274219163576</v>
      </c>
    </row>
    <row r="44" spans="1:9" ht="12.75">
      <c r="A44" s="22">
        <v>33</v>
      </c>
      <c r="B44" s="3" t="s">
        <v>23</v>
      </c>
      <c r="C44" s="17"/>
      <c r="D44" s="4"/>
      <c r="E44" s="4"/>
      <c r="F44" s="4"/>
      <c r="G44" s="41"/>
      <c r="H44" s="39"/>
      <c r="I44" s="40"/>
    </row>
    <row r="45" spans="1:9" ht="12.75">
      <c r="A45" s="3"/>
      <c r="B45" s="3"/>
      <c r="C45" s="17"/>
      <c r="D45" s="4"/>
      <c r="E45" s="4"/>
      <c r="F45" s="8"/>
      <c r="G45" s="8"/>
      <c r="H45" s="20"/>
      <c r="I45" s="21"/>
    </row>
    <row r="46" spans="1:9" ht="12.75">
      <c r="A46" s="5" t="s">
        <v>3</v>
      </c>
      <c r="B46" s="5" t="s">
        <v>24</v>
      </c>
      <c r="C46" s="7">
        <f>SUM(C47:C70)</f>
        <v>0</v>
      </c>
      <c r="D46" s="7">
        <f>SUM(D47:D70)</f>
        <v>3856772</v>
      </c>
      <c r="E46" s="7">
        <f>SUM(E47:E70)</f>
        <v>3979361</v>
      </c>
      <c r="F46" s="7">
        <f>SUM(F47:F70)</f>
        <v>4582075</v>
      </c>
      <c r="G46" s="7">
        <f>SUM(G47:G70)</f>
        <v>4307511</v>
      </c>
      <c r="H46" s="37">
        <f>SUM(G46/F46*100)</f>
        <v>94.00786761456327</v>
      </c>
      <c r="I46" s="38">
        <f>SUM(G46/D46*100)</f>
        <v>111.6869496044879</v>
      </c>
    </row>
    <row r="47" spans="1:9" ht="12.75">
      <c r="A47" s="3">
        <v>1</v>
      </c>
      <c r="B47" s="3" t="s">
        <v>5</v>
      </c>
      <c r="C47" s="17"/>
      <c r="D47" s="41">
        <v>2314193</v>
      </c>
      <c r="E47" s="4">
        <v>2493372</v>
      </c>
      <c r="F47" s="41">
        <v>2534333</v>
      </c>
      <c r="G47" s="41">
        <v>2485269</v>
      </c>
      <c r="H47" s="39">
        <f aca="true" t="shared" si="2" ref="H47:H70">SUM(G47/F47*100)</f>
        <v>98.06402710298923</v>
      </c>
      <c r="I47" s="40">
        <f aca="true" t="shared" si="3" ref="I47:I70">SUM(G47/D47*100)</f>
        <v>107.39246899459121</v>
      </c>
    </row>
    <row r="48" spans="1:9" s="9" customFormat="1" ht="12.75">
      <c r="A48" s="3">
        <v>2</v>
      </c>
      <c r="B48" s="3" t="s">
        <v>6</v>
      </c>
      <c r="C48" s="17"/>
      <c r="D48" s="41">
        <v>221482</v>
      </c>
      <c r="E48" s="4">
        <v>67390</v>
      </c>
      <c r="F48" s="41">
        <v>172249</v>
      </c>
      <c r="G48" s="41">
        <v>155038</v>
      </c>
      <c r="H48" s="39">
        <f t="shared" si="2"/>
        <v>90.00806971303172</v>
      </c>
      <c r="I48" s="40">
        <f t="shared" si="3"/>
        <v>70.00027090237582</v>
      </c>
    </row>
    <row r="49" spans="1:9" ht="12.75">
      <c r="A49" s="3">
        <v>3</v>
      </c>
      <c r="B49" s="3" t="s">
        <v>33</v>
      </c>
      <c r="C49" s="17"/>
      <c r="D49" s="41">
        <v>287688</v>
      </c>
      <c r="E49" s="4">
        <v>318475</v>
      </c>
      <c r="F49" s="41">
        <v>331021</v>
      </c>
      <c r="G49" s="41">
        <v>322701</v>
      </c>
      <c r="H49" s="39">
        <f t="shared" si="2"/>
        <v>97.48656429652499</v>
      </c>
      <c r="I49" s="40">
        <f t="shared" si="3"/>
        <v>112.17047634937849</v>
      </c>
    </row>
    <row r="50" spans="1:9" ht="12.75">
      <c r="A50" s="3">
        <v>4</v>
      </c>
      <c r="B50" s="3" t="s">
        <v>35</v>
      </c>
      <c r="C50" s="17"/>
      <c r="D50" s="41">
        <v>48948</v>
      </c>
      <c r="E50" s="4">
        <v>55252</v>
      </c>
      <c r="F50" s="41">
        <v>55459</v>
      </c>
      <c r="G50" s="41">
        <v>53318</v>
      </c>
      <c r="H50" s="39">
        <f t="shared" si="2"/>
        <v>96.13949043437493</v>
      </c>
      <c r="I50" s="40">
        <f t="shared" si="3"/>
        <v>108.92784179128871</v>
      </c>
    </row>
    <row r="51" spans="1:9" ht="12.75">
      <c r="A51" s="3">
        <v>5</v>
      </c>
      <c r="B51" s="3" t="s">
        <v>36</v>
      </c>
      <c r="C51" s="17"/>
      <c r="D51" s="41">
        <v>119608</v>
      </c>
      <c r="E51" s="4">
        <v>126551</v>
      </c>
      <c r="F51" s="41">
        <v>134266</v>
      </c>
      <c r="G51" s="41">
        <v>130382</v>
      </c>
      <c r="H51" s="39">
        <f t="shared" si="2"/>
        <v>97.10723489193094</v>
      </c>
      <c r="I51" s="40">
        <f t="shared" si="3"/>
        <v>109.00775867834926</v>
      </c>
    </row>
    <row r="52" spans="1:9" ht="12.75">
      <c r="A52" s="3">
        <v>6</v>
      </c>
      <c r="B52" s="3" t="s">
        <v>34</v>
      </c>
      <c r="C52" s="17"/>
      <c r="D52" s="41">
        <v>51224</v>
      </c>
      <c r="E52" s="4">
        <v>59813</v>
      </c>
      <c r="F52" s="41">
        <v>62327</v>
      </c>
      <c r="G52" s="41">
        <v>59965</v>
      </c>
      <c r="H52" s="39">
        <f t="shared" si="2"/>
        <v>96.21031013846326</v>
      </c>
      <c r="I52" s="40">
        <f t="shared" si="3"/>
        <v>117.06426674996095</v>
      </c>
    </row>
    <row r="53" spans="1:9" ht="12.75">
      <c r="A53" s="3">
        <v>7</v>
      </c>
      <c r="B53" s="3" t="s">
        <v>32</v>
      </c>
      <c r="C53" s="17"/>
      <c r="D53" s="41">
        <v>41151</v>
      </c>
      <c r="E53" s="4">
        <v>87686</v>
      </c>
      <c r="F53" s="41">
        <v>84819</v>
      </c>
      <c r="G53" s="41">
        <v>80306</v>
      </c>
      <c r="H53" s="39">
        <f t="shared" si="2"/>
        <v>94.67925818507645</v>
      </c>
      <c r="I53" s="40">
        <f t="shared" si="3"/>
        <v>195.14957109183254</v>
      </c>
    </row>
    <row r="54" spans="1:9" ht="12.75">
      <c r="A54" s="3">
        <v>8</v>
      </c>
      <c r="B54" s="3" t="s">
        <v>7</v>
      </c>
      <c r="C54" s="17"/>
      <c r="D54" s="41">
        <v>369</v>
      </c>
      <c r="E54" s="4">
        <v>1400</v>
      </c>
      <c r="F54" s="41">
        <v>1248</v>
      </c>
      <c r="G54" s="41">
        <v>1104</v>
      </c>
      <c r="H54" s="39">
        <f t="shared" si="2"/>
        <v>88.46153846153845</v>
      </c>
      <c r="I54" s="40">
        <f t="shared" si="3"/>
        <v>299.1869918699187</v>
      </c>
    </row>
    <row r="55" spans="1:9" ht="12.75">
      <c r="A55" s="3">
        <v>9</v>
      </c>
      <c r="B55" s="3" t="s">
        <v>8</v>
      </c>
      <c r="C55" s="17"/>
      <c r="D55" s="41">
        <v>11981</v>
      </c>
      <c r="E55" s="4">
        <v>24644</v>
      </c>
      <c r="F55" s="41">
        <v>24518</v>
      </c>
      <c r="G55" s="41">
        <v>11949</v>
      </c>
      <c r="H55" s="39">
        <f t="shared" si="2"/>
        <v>48.735622807733094</v>
      </c>
      <c r="I55" s="40">
        <f t="shared" si="3"/>
        <v>99.73291044153243</v>
      </c>
    </row>
    <row r="56" spans="1:9" ht="12.75">
      <c r="A56" s="3">
        <v>10</v>
      </c>
      <c r="B56" s="3" t="s">
        <v>44</v>
      </c>
      <c r="C56" s="17"/>
      <c r="D56" s="41">
        <v>39412</v>
      </c>
      <c r="E56" s="4">
        <v>8727</v>
      </c>
      <c r="F56" s="41">
        <v>36036</v>
      </c>
      <c r="G56" s="41">
        <v>32033</v>
      </c>
      <c r="H56" s="39">
        <f t="shared" si="2"/>
        <v>88.8916638916639</v>
      </c>
      <c r="I56" s="40">
        <f t="shared" si="3"/>
        <v>81.27727595656145</v>
      </c>
    </row>
    <row r="57" spans="1:9" ht="12.75">
      <c r="A57" s="3">
        <v>11</v>
      </c>
      <c r="B57" s="3" t="s">
        <v>9</v>
      </c>
      <c r="C57" s="17"/>
      <c r="D57" s="41">
        <v>39915</v>
      </c>
      <c r="E57" s="4">
        <v>67054</v>
      </c>
      <c r="F57" s="41">
        <v>104189</v>
      </c>
      <c r="G57" s="41">
        <v>48547</v>
      </c>
      <c r="H57" s="39">
        <f t="shared" si="2"/>
        <v>46.595130004127114</v>
      </c>
      <c r="I57" s="40">
        <f t="shared" si="3"/>
        <v>121.62595515470373</v>
      </c>
    </row>
    <row r="58" spans="1:9" ht="12.75">
      <c r="A58" s="3">
        <v>12</v>
      </c>
      <c r="B58" s="3" t="s">
        <v>10</v>
      </c>
      <c r="C58" s="17"/>
      <c r="D58" s="42">
        <v>258432</v>
      </c>
      <c r="E58" s="4">
        <v>312237</v>
      </c>
      <c r="F58" s="41">
        <v>323325</v>
      </c>
      <c r="G58" s="42">
        <v>269562</v>
      </c>
      <c r="H58" s="39">
        <f t="shared" si="2"/>
        <v>83.37183948039898</v>
      </c>
      <c r="I58" s="40">
        <f t="shared" si="3"/>
        <v>104.30674219910847</v>
      </c>
    </row>
    <row r="59" spans="1:9" ht="12.75">
      <c r="A59" s="3">
        <v>13</v>
      </c>
      <c r="B59" s="3" t="s">
        <v>11</v>
      </c>
      <c r="C59" s="17"/>
      <c r="D59" s="41">
        <v>180956</v>
      </c>
      <c r="E59" s="4">
        <v>78953</v>
      </c>
      <c r="F59" s="41">
        <v>200174</v>
      </c>
      <c r="G59" s="41">
        <v>182022</v>
      </c>
      <c r="H59" s="39">
        <f t="shared" si="2"/>
        <v>90.93188925634698</v>
      </c>
      <c r="I59" s="40">
        <f t="shared" si="3"/>
        <v>100.58909348128826</v>
      </c>
    </row>
    <row r="60" spans="1:9" ht="12.75">
      <c r="A60" s="3">
        <v>14</v>
      </c>
      <c r="B60" s="3" t="s">
        <v>12</v>
      </c>
      <c r="C60" s="17"/>
      <c r="D60" s="41">
        <v>18831</v>
      </c>
      <c r="E60" s="4">
        <v>24132</v>
      </c>
      <c r="F60" s="41">
        <v>263354</v>
      </c>
      <c r="G60" s="41">
        <v>236980</v>
      </c>
      <c r="H60" s="39">
        <f t="shared" si="2"/>
        <v>89.9853429224542</v>
      </c>
      <c r="I60" s="40">
        <f t="shared" si="3"/>
        <v>1258.456799957517</v>
      </c>
    </row>
    <row r="61" spans="1:9" ht="12.75">
      <c r="A61" s="3">
        <v>15</v>
      </c>
      <c r="B61" s="3" t="s">
        <v>13</v>
      </c>
      <c r="C61" s="17"/>
      <c r="D61" s="41">
        <v>5587</v>
      </c>
      <c r="E61" s="4">
        <v>6069</v>
      </c>
      <c r="F61" s="41">
        <v>6444</v>
      </c>
      <c r="G61" s="41">
        <v>5563</v>
      </c>
      <c r="H61" s="39">
        <f t="shared" si="2"/>
        <v>86.32836747361887</v>
      </c>
      <c r="I61" s="40">
        <f t="shared" si="3"/>
        <v>99.57043135851083</v>
      </c>
    </row>
    <row r="62" spans="1:9" ht="12.75">
      <c r="A62" s="3">
        <v>16</v>
      </c>
      <c r="B62" s="3" t="s">
        <v>14</v>
      </c>
      <c r="C62" s="17"/>
      <c r="D62" s="41">
        <v>5252</v>
      </c>
      <c r="E62" s="4">
        <v>12710</v>
      </c>
      <c r="F62" s="41">
        <v>15049</v>
      </c>
      <c r="G62" s="41">
        <v>6823</v>
      </c>
      <c r="H62" s="39">
        <f t="shared" si="2"/>
        <v>45.338560701707756</v>
      </c>
      <c r="I62" s="40">
        <f t="shared" si="3"/>
        <v>129.9124143183549</v>
      </c>
    </row>
    <row r="63" spans="1:9" ht="12.75">
      <c r="A63" s="3">
        <v>17</v>
      </c>
      <c r="B63" s="3" t="s">
        <v>41</v>
      </c>
      <c r="C63" s="17"/>
      <c r="D63" s="41">
        <v>407</v>
      </c>
      <c r="E63" s="4">
        <v>10870</v>
      </c>
      <c r="F63" s="41">
        <v>1990</v>
      </c>
      <c r="G63" s="41">
        <v>970</v>
      </c>
      <c r="H63" s="39">
        <f t="shared" si="2"/>
        <v>48.743718592964825</v>
      </c>
      <c r="I63" s="40">
        <f t="shared" si="3"/>
        <v>238.3292383292383</v>
      </c>
    </row>
    <row r="64" spans="1:9" ht="22.5">
      <c r="A64" s="3">
        <v>18</v>
      </c>
      <c r="B64" s="6" t="s">
        <v>57</v>
      </c>
      <c r="C64" s="17"/>
      <c r="D64" s="41">
        <v>22662</v>
      </c>
      <c r="E64" s="44">
        <v>20334</v>
      </c>
      <c r="F64" s="41">
        <v>24012</v>
      </c>
      <c r="G64" s="41">
        <v>22353</v>
      </c>
      <c r="H64" s="39">
        <f t="shared" si="2"/>
        <v>93.09095452273863</v>
      </c>
      <c r="I64" s="40">
        <f t="shared" si="3"/>
        <v>98.63648398199629</v>
      </c>
    </row>
    <row r="65" spans="1:9" ht="12.75">
      <c r="A65" s="3">
        <v>19</v>
      </c>
      <c r="B65" s="3" t="s">
        <v>17</v>
      </c>
      <c r="C65" s="17"/>
      <c r="D65" s="41">
        <v>31566</v>
      </c>
      <c r="E65" s="4">
        <v>35296</v>
      </c>
      <c r="F65" s="41">
        <v>35186</v>
      </c>
      <c r="G65" s="41">
        <v>30550</v>
      </c>
      <c r="H65" s="39">
        <f t="shared" si="2"/>
        <v>86.82430512135508</v>
      </c>
      <c r="I65" s="40">
        <f t="shared" si="3"/>
        <v>96.78134701894443</v>
      </c>
    </row>
    <row r="66" spans="1:9" ht="22.5">
      <c r="A66" s="3">
        <v>20</v>
      </c>
      <c r="B66" s="6" t="s">
        <v>56</v>
      </c>
      <c r="C66" s="17"/>
      <c r="D66" s="41">
        <v>33560</v>
      </c>
      <c r="E66" s="4">
        <v>146</v>
      </c>
      <c r="F66" s="41">
        <v>36108</v>
      </c>
      <c r="G66" s="41">
        <v>36108</v>
      </c>
      <c r="H66" s="39">
        <f t="shared" si="2"/>
        <v>100</v>
      </c>
      <c r="I66" s="40">
        <f t="shared" si="3"/>
        <v>107.59237187127533</v>
      </c>
    </row>
    <row r="67" spans="1:9" ht="22.5">
      <c r="A67" s="3">
        <v>21</v>
      </c>
      <c r="B67" s="6" t="s">
        <v>20</v>
      </c>
      <c r="C67" s="17"/>
      <c r="D67" s="41">
        <v>116800</v>
      </c>
      <c r="E67" s="4">
        <v>134000</v>
      </c>
      <c r="F67" s="41">
        <v>134000</v>
      </c>
      <c r="G67" s="41">
        <v>134000</v>
      </c>
      <c r="H67" s="39">
        <f t="shared" si="2"/>
        <v>100</v>
      </c>
      <c r="I67" s="40">
        <f t="shared" si="3"/>
        <v>114.72602739726028</v>
      </c>
    </row>
    <row r="68" spans="1:9" ht="12.75">
      <c r="A68" s="3">
        <v>22</v>
      </c>
      <c r="B68" s="27" t="s">
        <v>51</v>
      </c>
      <c r="C68" s="17"/>
      <c r="D68" s="41">
        <v>5850</v>
      </c>
      <c r="E68" s="4">
        <v>2250</v>
      </c>
      <c r="F68" s="41">
        <v>768</v>
      </c>
      <c r="G68" s="41">
        <v>768</v>
      </c>
      <c r="H68" s="39">
        <f t="shared" si="2"/>
        <v>100</v>
      </c>
      <c r="I68" s="40">
        <f t="shared" si="3"/>
        <v>13.128205128205128</v>
      </c>
    </row>
    <row r="69" spans="1:9" ht="12.75">
      <c r="A69" s="3">
        <v>23</v>
      </c>
      <c r="B69" s="3" t="s">
        <v>18</v>
      </c>
      <c r="C69" s="17"/>
      <c r="D69" s="41"/>
      <c r="E69" s="4">
        <v>32000</v>
      </c>
      <c r="F69" s="41"/>
      <c r="G69" s="41"/>
      <c r="H69" s="39"/>
      <c r="I69" s="40"/>
    </row>
    <row r="70" spans="1:9" ht="12.75">
      <c r="A70" s="3">
        <v>24</v>
      </c>
      <c r="B70" s="3" t="s">
        <v>21</v>
      </c>
      <c r="C70" s="17"/>
      <c r="D70" s="41">
        <v>898</v>
      </c>
      <c r="E70" s="20"/>
      <c r="F70" s="41">
        <v>1200</v>
      </c>
      <c r="G70" s="41">
        <v>1200</v>
      </c>
      <c r="H70" s="39">
        <f t="shared" si="2"/>
        <v>100</v>
      </c>
      <c r="I70" s="40">
        <f t="shared" si="3"/>
        <v>133.630289532294</v>
      </c>
    </row>
    <row r="71" spans="1:9" ht="12.75">
      <c r="A71" s="3"/>
      <c r="B71" s="3"/>
      <c r="C71" s="17"/>
      <c r="D71" s="4"/>
      <c r="E71" s="8"/>
      <c r="F71" s="35"/>
      <c r="G71" s="35"/>
      <c r="H71" s="20"/>
      <c r="I71" s="18"/>
    </row>
    <row r="72" spans="1:9" ht="12.75">
      <c r="A72" s="4" t="s">
        <v>27</v>
      </c>
      <c r="B72" s="5" t="s">
        <v>28</v>
      </c>
      <c r="C72" s="7">
        <f>SUM(C73:C102)</f>
        <v>110.02</v>
      </c>
      <c r="D72" s="7">
        <f>SUM(D73:D103)</f>
        <v>2286321</v>
      </c>
      <c r="E72" s="7">
        <f>SUM(E73:E103)</f>
        <v>2603923</v>
      </c>
      <c r="F72" s="7">
        <f>SUM(F73:F103)</f>
        <v>3790274</v>
      </c>
      <c r="G72" s="7">
        <f>SUM(G73:G103)</f>
        <v>2968001</v>
      </c>
      <c r="H72" s="37">
        <f>SUM(G72/F72*100)</f>
        <v>78.30571088000498</v>
      </c>
      <c r="I72" s="38">
        <f>SUM(G72/D72*100)</f>
        <v>129.81558582543747</v>
      </c>
    </row>
    <row r="73" spans="1:9" ht="12.75">
      <c r="A73" s="4">
        <v>1</v>
      </c>
      <c r="B73" s="3" t="s">
        <v>5</v>
      </c>
      <c r="C73" s="17"/>
      <c r="D73" s="41">
        <v>596562</v>
      </c>
      <c r="E73" s="4">
        <v>646100</v>
      </c>
      <c r="F73" s="41">
        <v>970169</v>
      </c>
      <c r="G73" s="41">
        <v>848857</v>
      </c>
      <c r="H73" s="39">
        <f aca="true" t="shared" si="4" ref="H73:H101">SUM(G73/F73*100)</f>
        <v>87.49578681652372</v>
      </c>
      <c r="I73" s="40">
        <f aca="true" t="shared" si="5" ref="I73:I101">SUM(G73/D73*100)</f>
        <v>142.29149694415668</v>
      </c>
    </row>
    <row r="74" spans="1:9" ht="12.75">
      <c r="A74" s="4">
        <v>2</v>
      </c>
      <c r="B74" s="3" t="s">
        <v>6</v>
      </c>
      <c r="C74" s="17"/>
      <c r="D74" s="41">
        <v>26478</v>
      </c>
      <c r="E74" s="4">
        <v>14240</v>
      </c>
      <c r="F74" s="41">
        <v>34115</v>
      </c>
      <c r="G74" s="41">
        <v>32411</v>
      </c>
      <c r="H74" s="39">
        <f t="shared" si="4"/>
        <v>95.00512970833944</v>
      </c>
      <c r="I74" s="40">
        <f t="shared" si="5"/>
        <v>122.40728151673088</v>
      </c>
    </row>
    <row r="75" spans="1:9" ht="12.75">
      <c r="A75" s="4">
        <v>3</v>
      </c>
      <c r="B75" s="3" t="s">
        <v>33</v>
      </c>
      <c r="C75" s="17"/>
      <c r="D75" s="41">
        <v>69869</v>
      </c>
      <c r="E75" s="4">
        <v>78182</v>
      </c>
      <c r="F75" s="41">
        <v>106619</v>
      </c>
      <c r="G75" s="41">
        <v>105606</v>
      </c>
      <c r="H75" s="39">
        <f t="shared" si="4"/>
        <v>99.04988791866364</v>
      </c>
      <c r="I75" s="40">
        <f t="shared" si="5"/>
        <v>151.14857805321387</v>
      </c>
    </row>
    <row r="76" spans="1:9" ht="12.75">
      <c r="A76" s="4">
        <v>4</v>
      </c>
      <c r="B76" s="3" t="s">
        <v>35</v>
      </c>
      <c r="C76" s="17"/>
      <c r="D76" s="41">
        <v>1393</v>
      </c>
      <c r="E76" s="4">
        <v>2099</v>
      </c>
      <c r="F76" s="41">
        <v>2099</v>
      </c>
      <c r="G76" s="41">
        <v>1480</v>
      </c>
      <c r="H76" s="39">
        <f t="shared" si="4"/>
        <v>70.50976655550262</v>
      </c>
      <c r="I76" s="40">
        <f t="shared" si="5"/>
        <v>106.24551328068917</v>
      </c>
    </row>
    <row r="77" spans="1:9" ht="12.75">
      <c r="A77" s="4">
        <v>5</v>
      </c>
      <c r="B77" s="3" t="s">
        <v>36</v>
      </c>
      <c r="C77" s="17"/>
      <c r="D77" s="41">
        <v>29013</v>
      </c>
      <c r="E77" s="4">
        <v>31498</v>
      </c>
      <c r="F77" s="41">
        <v>43052</v>
      </c>
      <c r="G77" s="41">
        <v>41991</v>
      </c>
      <c r="H77" s="39">
        <f t="shared" si="4"/>
        <v>97.53553841865651</v>
      </c>
      <c r="I77" s="40">
        <f t="shared" si="5"/>
        <v>144.73167200909938</v>
      </c>
    </row>
    <row r="78" spans="1:9" ht="12.75">
      <c r="A78" s="4">
        <v>6</v>
      </c>
      <c r="B78" s="3" t="s">
        <v>34</v>
      </c>
      <c r="C78" s="17"/>
      <c r="D78" s="41">
        <v>12070</v>
      </c>
      <c r="E78" s="4">
        <v>12844</v>
      </c>
      <c r="F78" s="41">
        <v>17777</v>
      </c>
      <c r="G78" s="41">
        <v>16709</v>
      </c>
      <c r="H78" s="39">
        <f t="shared" si="4"/>
        <v>93.99223716037577</v>
      </c>
      <c r="I78" s="40">
        <f t="shared" si="5"/>
        <v>138.4341342170671</v>
      </c>
    </row>
    <row r="79" spans="1:9" ht="12.75">
      <c r="A79" s="4">
        <v>7</v>
      </c>
      <c r="B79" s="3" t="s">
        <v>32</v>
      </c>
      <c r="C79" s="17"/>
      <c r="D79" s="41">
        <v>163862</v>
      </c>
      <c r="E79" s="4">
        <v>125580</v>
      </c>
      <c r="F79" s="41">
        <v>126199</v>
      </c>
      <c r="G79" s="41">
        <v>66517</v>
      </c>
      <c r="H79" s="39">
        <f t="shared" si="4"/>
        <v>52.70802462777042</v>
      </c>
      <c r="I79" s="40">
        <f t="shared" si="5"/>
        <v>40.593304121760994</v>
      </c>
    </row>
    <row r="80" spans="1:9" ht="12.75">
      <c r="A80" s="4">
        <v>8</v>
      </c>
      <c r="B80" s="3" t="s">
        <v>7</v>
      </c>
      <c r="C80" s="17"/>
      <c r="D80" s="41">
        <v>25</v>
      </c>
      <c r="E80" s="4">
        <v>90</v>
      </c>
      <c r="F80" s="41">
        <v>90</v>
      </c>
      <c r="G80" s="41">
        <v>29</v>
      </c>
      <c r="H80" s="39">
        <f t="shared" si="4"/>
        <v>32.22222222222222</v>
      </c>
      <c r="I80" s="40">
        <f t="shared" si="5"/>
        <v>115.99999999999999</v>
      </c>
    </row>
    <row r="81" spans="1:9" ht="12.75">
      <c r="A81" s="4">
        <v>9</v>
      </c>
      <c r="B81" s="3" t="s">
        <v>8</v>
      </c>
      <c r="C81" s="17">
        <v>7.19</v>
      </c>
      <c r="D81" s="41">
        <v>279</v>
      </c>
      <c r="E81" s="4">
        <v>2690</v>
      </c>
      <c r="F81" s="41">
        <v>1001</v>
      </c>
      <c r="G81" s="41"/>
      <c r="H81" s="39">
        <f t="shared" si="4"/>
        <v>0</v>
      </c>
      <c r="I81" s="40">
        <f t="shared" si="5"/>
        <v>0</v>
      </c>
    </row>
    <row r="82" spans="1:9" ht="12.75">
      <c r="A82" s="4">
        <v>10</v>
      </c>
      <c r="B82" s="3" t="s">
        <v>44</v>
      </c>
      <c r="C82" s="19">
        <v>5.58</v>
      </c>
      <c r="D82" s="41">
        <v>421</v>
      </c>
      <c r="E82" s="4">
        <v>460</v>
      </c>
      <c r="F82" s="41">
        <v>460</v>
      </c>
      <c r="G82" s="41">
        <v>292</v>
      </c>
      <c r="H82" s="39">
        <f t="shared" si="4"/>
        <v>63.47826086956522</v>
      </c>
      <c r="I82" s="40">
        <f t="shared" si="5"/>
        <v>69.35866983372921</v>
      </c>
    </row>
    <row r="83" spans="1:9" ht="12.75">
      <c r="A83" s="4">
        <v>11</v>
      </c>
      <c r="B83" s="3" t="s">
        <v>9</v>
      </c>
      <c r="C83" s="17"/>
      <c r="D83" s="41">
        <v>143415</v>
      </c>
      <c r="E83" s="4">
        <v>170299</v>
      </c>
      <c r="F83" s="41">
        <v>167848</v>
      </c>
      <c r="G83" s="41">
        <v>144149</v>
      </c>
      <c r="H83" s="39">
        <f t="shared" si="4"/>
        <v>85.88067775606501</v>
      </c>
      <c r="I83" s="40">
        <f t="shared" si="5"/>
        <v>100.51180141547258</v>
      </c>
    </row>
    <row r="84" spans="1:9" ht="12.75">
      <c r="A84" s="4">
        <v>12</v>
      </c>
      <c r="B84" s="3" t="s">
        <v>10</v>
      </c>
      <c r="C84" s="17"/>
      <c r="D84" s="41">
        <v>304461</v>
      </c>
      <c r="E84" s="4">
        <v>324422</v>
      </c>
      <c r="F84" s="41">
        <v>354531</v>
      </c>
      <c r="G84" s="41">
        <v>327887</v>
      </c>
      <c r="H84" s="39">
        <f t="shared" si="4"/>
        <v>92.48471924881039</v>
      </c>
      <c r="I84" s="40">
        <f t="shared" si="5"/>
        <v>107.69425312273164</v>
      </c>
    </row>
    <row r="85" spans="1:9" ht="12.75">
      <c r="A85" s="4">
        <v>13</v>
      </c>
      <c r="B85" s="3" t="s">
        <v>11</v>
      </c>
      <c r="C85" s="17"/>
      <c r="D85" s="41">
        <v>357989</v>
      </c>
      <c r="E85" s="4">
        <v>412950</v>
      </c>
      <c r="F85" s="41">
        <v>461093</v>
      </c>
      <c r="G85" s="41">
        <v>351232</v>
      </c>
      <c r="H85" s="39">
        <f t="shared" si="4"/>
        <v>76.17378706681733</v>
      </c>
      <c r="I85" s="40">
        <f t="shared" si="5"/>
        <v>98.11251183695589</v>
      </c>
    </row>
    <row r="86" spans="1:9" ht="12.75">
      <c r="A86" s="4">
        <v>14</v>
      </c>
      <c r="B86" s="3" t="s">
        <v>12</v>
      </c>
      <c r="C86" s="17"/>
      <c r="D86" s="41">
        <v>73496</v>
      </c>
      <c r="E86" s="4">
        <v>235030</v>
      </c>
      <c r="F86" s="41">
        <v>247351</v>
      </c>
      <c r="G86" s="41">
        <v>112151</v>
      </c>
      <c r="H86" s="39">
        <f t="shared" si="4"/>
        <v>45.340831450044675</v>
      </c>
      <c r="I86" s="40">
        <f t="shared" si="5"/>
        <v>152.5946990312398</v>
      </c>
    </row>
    <row r="87" spans="1:9" ht="12.75">
      <c r="A87" s="4">
        <v>15</v>
      </c>
      <c r="B87" s="3" t="s">
        <v>13</v>
      </c>
      <c r="C87" s="17"/>
      <c r="D87" s="41">
        <v>6373</v>
      </c>
      <c r="E87" s="4">
        <v>6490</v>
      </c>
      <c r="F87" s="41">
        <v>10905</v>
      </c>
      <c r="G87" s="41">
        <v>10505</v>
      </c>
      <c r="H87" s="39">
        <f t="shared" si="4"/>
        <v>96.3319578175149</v>
      </c>
      <c r="I87" s="40">
        <f t="shared" si="5"/>
        <v>164.83602698885923</v>
      </c>
    </row>
    <row r="88" spans="1:9" ht="12.75">
      <c r="A88" s="4">
        <v>16</v>
      </c>
      <c r="B88" s="3" t="s">
        <v>37</v>
      </c>
      <c r="C88" s="17">
        <v>97.25</v>
      </c>
      <c r="D88" s="41">
        <v>5297</v>
      </c>
      <c r="E88" s="4">
        <v>4700</v>
      </c>
      <c r="F88" s="41">
        <v>5546</v>
      </c>
      <c r="G88" s="41">
        <v>5546</v>
      </c>
      <c r="H88" s="39">
        <f t="shared" si="4"/>
        <v>100</v>
      </c>
      <c r="I88" s="40">
        <f t="shared" si="5"/>
        <v>104.70077402303191</v>
      </c>
    </row>
    <row r="89" spans="1:9" ht="12.75">
      <c r="A89" s="4">
        <v>17</v>
      </c>
      <c r="B89" s="3" t="s">
        <v>14</v>
      </c>
      <c r="C89" s="17"/>
      <c r="D89" s="41">
        <v>8833</v>
      </c>
      <c r="E89" s="4">
        <v>10341</v>
      </c>
      <c r="F89" s="41">
        <v>9950</v>
      </c>
      <c r="G89" s="41">
        <v>8462</v>
      </c>
      <c r="H89" s="39">
        <f>SUM(G89/F89*100)</f>
        <v>85.04522613065326</v>
      </c>
      <c r="I89" s="40">
        <f>SUM(G89/D89*100)</f>
        <v>95.79984150345297</v>
      </c>
    </row>
    <row r="90" spans="1:9" ht="12.75">
      <c r="A90" s="4">
        <v>18</v>
      </c>
      <c r="B90" s="3" t="s">
        <v>45</v>
      </c>
      <c r="C90" s="17"/>
      <c r="D90" s="41">
        <v>300</v>
      </c>
      <c r="E90" s="4"/>
      <c r="F90" s="41"/>
      <c r="G90" s="41"/>
      <c r="H90" s="39"/>
      <c r="I90" s="40"/>
    </row>
    <row r="91" spans="1:9" ht="12.75">
      <c r="A91" s="4">
        <v>19</v>
      </c>
      <c r="B91" s="3" t="s">
        <v>41</v>
      </c>
      <c r="C91" s="17"/>
      <c r="D91" s="41"/>
      <c r="E91" s="4">
        <v>26591</v>
      </c>
      <c r="F91" s="41"/>
      <c r="G91" s="41"/>
      <c r="H91" s="39"/>
      <c r="I91" s="40"/>
    </row>
    <row r="92" spans="1:9" ht="12.75">
      <c r="A92" s="4">
        <v>20</v>
      </c>
      <c r="B92" s="3" t="s">
        <v>15</v>
      </c>
      <c r="C92" s="17"/>
      <c r="D92" s="41">
        <v>3001</v>
      </c>
      <c r="E92" s="4">
        <v>13000</v>
      </c>
      <c r="F92" s="41">
        <v>13000</v>
      </c>
      <c r="G92" s="41">
        <v>12498</v>
      </c>
      <c r="H92" s="39">
        <f t="shared" si="4"/>
        <v>96.13846153846154</v>
      </c>
      <c r="I92" s="40">
        <f t="shared" si="5"/>
        <v>416.46117960679777</v>
      </c>
    </row>
    <row r="93" spans="1:9" ht="12.75">
      <c r="A93" s="4">
        <v>21</v>
      </c>
      <c r="B93" s="6" t="s">
        <v>16</v>
      </c>
      <c r="C93" s="17"/>
      <c r="D93" s="41">
        <v>3527</v>
      </c>
      <c r="E93" s="4">
        <v>2720</v>
      </c>
      <c r="F93" s="41">
        <v>3673</v>
      </c>
      <c r="G93" s="41">
        <v>3489</v>
      </c>
      <c r="H93" s="39">
        <f t="shared" si="4"/>
        <v>94.99047100462838</v>
      </c>
      <c r="I93" s="40">
        <f t="shared" si="5"/>
        <v>98.92259710802381</v>
      </c>
    </row>
    <row r="94" spans="1:9" ht="22.5">
      <c r="A94" s="4">
        <v>22</v>
      </c>
      <c r="B94" s="6" t="s">
        <v>57</v>
      </c>
      <c r="C94" s="17"/>
      <c r="D94" s="41">
        <v>33041</v>
      </c>
      <c r="E94" s="4">
        <v>34069</v>
      </c>
      <c r="F94" s="41">
        <v>38612</v>
      </c>
      <c r="G94" s="41">
        <v>37467</v>
      </c>
      <c r="H94" s="39">
        <f t="shared" si="4"/>
        <v>97.03460064228737</v>
      </c>
      <c r="I94" s="40">
        <f t="shared" si="5"/>
        <v>113.3954783450864</v>
      </c>
    </row>
    <row r="95" spans="1:9" ht="12.75">
      <c r="A95" s="4">
        <v>23</v>
      </c>
      <c r="B95" s="3" t="s">
        <v>17</v>
      </c>
      <c r="C95" s="17"/>
      <c r="D95" s="41">
        <v>7728</v>
      </c>
      <c r="E95" s="4">
        <v>10000</v>
      </c>
      <c r="F95" s="41">
        <v>10000</v>
      </c>
      <c r="G95" s="41">
        <v>9890</v>
      </c>
      <c r="H95" s="39">
        <f t="shared" si="4"/>
        <v>98.9</v>
      </c>
      <c r="I95" s="40">
        <f t="shared" si="5"/>
        <v>127.97619047619047</v>
      </c>
    </row>
    <row r="96" spans="1:9" ht="12.75">
      <c r="A96" s="4">
        <v>24</v>
      </c>
      <c r="B96" s="3" t="s">
        <v>40</v>
      </c>
      <c r="C96" s="17"/>
      <c r="D96" s="41">
        <v>6875</v>
      </c>
      <c r="E96" s="4">
        <v>7500</v>
      </c>
      <c r="F96" s="41">
        <v>7500</v>
      </c>
      <c r="G96" s="41">
        <v>5200</v>
      </c>
      <c r="H96" s="39">
        <f t="shared" si="4"/>
        <v>69.33333333333334</v>
      </c>
      <c r="I96" s="40">
        <f t="shared" si="5"/>
        <v>75.63636363636364</v>
      </c>
    </row>
    <row r="97" spans="1:9" ht="22.5">
      <c r="A97" s="4">
        <v>25</v>
      </c>
      <c r="B97" s="6" t="s">
        <v>20</v>
      </c>
      <c r="C97" s="17"/>
      <c r="D97" s="41">
        <v>14800</v>
      </c>
      <c r="E97" s="4">
        <v>14000</v>
      </c>
      <c r="F97" s="41">
        <v>21700</v>
      </c>
      <c r="G97" s="41">
        <v>21700</v>
      </c>
      <c r="H97" s="39">
        <f t="shared" si="4"/>
        <v>100</v>
      </c>
      <c r="I97" s="40">
        <f t="shared" si="5"/>
        <v>146.6216216216216</v>
      </c>
    </row>
    <row r="98" spans="1:9" ht="12.75">
      <c r="A98" s="4">
        <v>26</v>
      </c>
      <c r="B98" s="3" t="s">
        <v>22</v>
      </c>
      <c r="C98" s="17"/>
      <c r="D98" s="41">
        <v>5842</v>
      </c>
      <c r="E98" s="4">
        <v>8830</v>
      </c>
      <c r="F98" s="41">
        <v>10702</v>
      </c>
      <c r="G98" s="41">
        <v>10702</v>
      </c>
      <c r="H98" s="39">
        <f t="shared" si="4"/>
        <v>100</v>
      </c>
      <c r="I98" s="40">
        <f t="shared" si="5"/>
        <v>183.19068812050668</v>
      </c>
    </row>
    <row r="99" spans="1:9" ht="33.75">
      <c r="A99" s="4">
        <v>27</v>
      </c>
      <c r="B99" s="29" t="s">
        <v>58</v>
      </c>
      <c r="C99" s="17"/>
      <c r="D99" s="41">
        <v>3106</v>
      </c>
      <c r="E99" s="4">
        <v>4319</v>
      </c>
      <c r="F99" s="41">
        <v>3019</v>
      </c>
      <c r="G99" s="41">
        <v>2213</v>
      </c>
      <c r="H99" s="39">
        <f t="shared" si="4"/>
        <v>73.30241801921166</v>
      </c>
      <c r="I99" s="40">
        <f t="shared" si="5"/>
        <v>71.24919510624598</v>
      </c>
    </row>
    <row r="100" spans="1:9" ht="12.75">
      <c r="A100" s="4">
        <v>28</v>
      </c>
      <c r="B100" s="27" t="s">
        <v>51</v>
      </c>
      <c r="C100" s="17"/>
      <c r="D100" s="41">
        <v>9553</v>
      </c>
      <c r="E100" s="4">
        <v>165</v>
      </c>
      <c r="F100" s="41">
        <v>4856</v>
      </c>
      <c r="G100" s="41">
        <v>4698</v>
      </c>
      <c r="H100" s="39">
        <f t="shared" si="4"/>
        <v>96.74629324546952</v>
      </c>
      <c r="I100" s="40">
        <f t="shared" si="5"/>
        <v>49.1782686067204</v>
      </c>
    </row>
    <row r="101" spans="1:9" ht="12.75">
      <c r="A101" s="4">
        <v>29</v>
      </c>
      <c r="B101" s="3" t="s">
        <v>18</v>
      </c>
      <c r="C101" s="17"/>
      <c r="D101" s="41">
        <v>212069</v>
      </c>
      <c r="E101" s="4">
        <v>117741</v>
      </c>
      <c r="F101" s="41">
        <v>831246</v>
      </c>
      <c r="G101" s="41">
        <v>587433</v>
      </c>
      <c r="H101" s="39">
        <f t="shared" si="4"/>
        <v>70.66897164016427</v>
      </c>
      <c r="I101" s="40">
        <f t="shared" si="5"/>
        <v>277.0008817884745</v>
      </c>
    </row>
    <row r="102" spans="1:9" ht="12.75">
      <c r="A102" s="4">
        <v>30</v>
      </c>
      <c r="B102" s="3" t="s">
        <v>21</v>
      </c>
      <c r="C102" s="4"/>
      <c r="D102" s="41">
        <v>163975</v>
      </c>
      <c r="E102" s="4">
        <v>171113</v>
      </c>
      <c r="F102" s="41">
        <v>193370</v>
      </c>
      <c r="G102" s="41">
        <v>193370</v>
      </c>
      <c r="H102" s="39">
        <f>SUM(G102/F102*100)</f>
        <v>100</v>
      </c>
      <c r="I102" s="40">
        <f>SUM(G102/D102*100)</f>
        <v>117.92651318798598</v>
      </c>
    </row>
    <row r="103" spans="1:9" ht="12.75">
      <c r="A103" s="4">
        <v>31</v>
      </c>
      <c r="B103" s="4" t="s">
        <v>43</v>
      </c>
      <c r="C103" s="4"/>
      <c r="D103" s="4">
        <v>22668</v>
      </c>
      <c r="E103" s="4">
        <v>115860</v>
      </c>
      <c r="F103" s="41">
        <v>93791</v>
      </c>
      <c r="G103" s="41">
        <v>5517</v>
      </c>
      <c r="H103" s="39">
        <f>SUM(G103/F103*100)</f>
        <v>5.882227505837447</v>
      </c>
      <c r="I103" s="40">
        <f>SUM(G103/D103*100)</f>
        <v>24.338274219163576</v>
      </c>
    </row>
    <row r="104" spans="1:9" ht="42.75">
      <c r="A104" s="23" t="s">
        <v>25</v>
      </c>
      <c r="B104" s="24" t="s">
        <v>26</v>
      </c>
      <c r="C104" s="25">
        <f>SUM(C105:C115)</f>
        <v>0</v>
      </c>
      <c r="D104" s="25">
        <f>SUM(D105:D116)</f>
        <v>241950</v>
      </c>
      <c r="E104" s="25">
        <f>SUM(E105:E116)</f>
        <v>259646</v>
      </c>
      <c r="F104" s="25">
        <f>SUM(F105:F116)</f>
        <v>579127</v>
      </c>
      <c r="G104" s="25">
        <f>SUM(G105:G116)</f>
        <v>233447</v>
      </c>
      <c r="H104" s="37">
        <f>SUM(G104/F104*100)</f>
        <v>40.3101564941714</v>
      </c>
      <c r="I104" s="38">
        <f>SUM(G104/D104*100)</f>
        <v>96.48563752841495</v>
      </c>
    </row>
    <row r="105" spans="1:9" ht="12.75">
      <c r="A105" s="26">
        <v>1</v>
      </c>
      <c r="B105" s="27" t="s">
        <v>5</v>
      </c>
      <c r="C105" s="28"/>
      <c r="D105" s="41">
        <v>143643</v>
      </c>
      <c r="E105" s="26">
        <v>174826</v>
      </c>
      <c r="F105" s="41">
        <v>163193</v>
      </c>
      <c r="G105" s="41">
        <v>151641</v>
      </c>
      <c r="H105" s="39">
        <f aca="true" t="shared" si="6" ref="H105:H113">SUM(G105/F105*100)</f>
        <v>92.92126500523919</v>
      </c>
      <c r="I105" s="40">
        <f aca="true" t="shared" si="7" ref="I105:I113">SUM(G105/D105*100)</f>
        <v>105.5679705937637</v>
      </c>
    </row>
    <row r="106" spans="1:9" ht="12.75">
      <c r="A106" s="26">
        <v>2</v>
      </c>
      <c r="B106" s="27" t="s">
        <v>6</v>
      </c>
      <c r="C106" s="28"/>
      <c r="D106" s="41">
        <v>26829</v>
      </c>
      <c r="E106" s="26">
        <v>9000</v>
      </c>
      <c r="F106" s="41">
        <v>33578</v>
      </c>
      <c r="G106" s="41">
        <v>29206</v>
      </c>
      <c r="H106" s="39">
        <f t="shared" si="6"/>
        <v>86.97956995651916</v>
      </c>
      <c r="I106" s="40">
        <f t="shared" si="7"/>
        <v>108.85981587088598</v>
      </c>
    </row>
    <row r="107" spans="1:9" ht="12.75">
      <c r="A107" s="26">
        <v>3</v>
      </c>
      <c r="B107" s="27" t="s">
        <v>33</v>
      </c>
      <c r="C107" s="28"/>
      <c r="D107" s="41">
        <v>17746</v>
      </c>
      <c r="E107" s="26">
        <v>21276</v>
      </c>
      <c r="F107" s="41">
        <v>22444</v>
      </c>
      <c r="G107" s="41">
        <v>17586</v>
      </c>
      <c r="H107" s="39">
        <f t="shared" si="6"/>
        <v>78.35501693102833</v>
      </c>
      <c r="I107" s="40">
        <f t="shared" si="7"/>
        <v>99.09838836920997</v>
      </c>
    </row>
    <row r="108" spans="1:9" ht="12.75">
      <c r="A108" s="26">
        <v>4</v>
      </c>
      <c r="B108" s="27" t="s">
        <v>35</v>
      </c>
      <c r="C108" s="28"/>
      <c r="D108" s="41">
        <v>102</v>
      </c>
      <c r="E108" s="26"/>
      <c r="F108" s="41">
        <v>36</v>
      </c>
      <c r="G108" s="41">
        <v>31</v>
      </c>
      <c r="H108" s="39">
        <f t="shared" si="6"/>
        <v>86.11111111111111</v>
      </c>
      <c r="I108" s="40">
        <f t="shared" si="7"/>
        <v>30.392156862745097</v>
      </c>
    </row>
    <row r="109" spans="1:9" ht="12.75">
      <c r="A109" s="26">
        <v>5</v>
      </c>
      <c r="B109" s="27" t="s">
        <v>36</v>
      </c>
      <c r="C109" s="26"/>
      <c r="D109" s="41">
        <v>8039</v>
      </c>
      <c r="E109" s="26">
        <v>8146</v>
      </c>
      <c r="F109" s="41">
        <v>9339</v>
      </c>
      <c r="G109" s="41">
        <v>7846</v>
      </c>
      <c r="H109" s="39">
        <f t="shared" si="6"/>
        <v>84.01327765285362</v>
      </c>
      <c r="I109" s="40">
        <f t="shared" si="7"/>
        <v>97.59920388107973</v>
      </c>
    </row>
    <row r="110" spans="1:9" ht="12.75">
      <c r="A110" s="26">
        <v>6</v>
      </c>
      <c r="B110" s="27" t="s">
        <v>34</v>
      </c>
      <c r="C110" s="26"/>
      <c r="D110" s="41">
        <v>2693</v>
      </c>
      <c r="E110" s="26">
        <v>3201</v>
      </c>
      <c r="F110" s="41">
        <v>4031</v>
      </c>
      <c r="G110" s="41">
        <v>3366</v>
      </c>
      <c r="H110" s="39">
        <f t="shared" si="6"/>
        <v>83.5028528901017</v>
      </c>
      <c r="I110" s="40">
        <f t="shared" si="7"/>
        <v>124.99071667285556</v>
      </c>
    </row>
    <row r="111" spans="1:9" ht="12.75">
      <c r="A111" s="26">
        <v>7</v>
      </c>
      <c r="B111" s="27" t="s">
        <v>32</v>
      </c>
      <c r="C111" s="26"/>
      <c r="D111" s="41">
        <v>20000</v>
      </c>
      <c r="E111" s="26">
        <v>17100</v>
      </c>
      <c r="F111" s="41">
        <v>3620</v>
      </c>
      <c r="G111" s="41">
        <v>3605</v>
      </c>
      <c r="H111" s="39">
        <f t="shared" si="6"/>
        <v>99.58563535911603</v>
      </c>
      <c r="I111" s="40">
        <f t="shared" si="7"/>
        <v>18.025</v>
      </c>
    </row>
    <row r="112" spans="1:9" ht="12.75">
      <c r="A112" s="26">
        <v>8</v>
      </c>
      <c r="B112" s="27" t="s">
        <v>9</v>
      </c>
      <c r="C112" s="26"/>
      <c r="D112" s="41">
        <v>792</v>
      </c>
      <c r="E112" s="26">
        <v>1189</v>
      </c>
      <c r="F112" s="41">
        <v>955</v>
      </c>
      <c r="G112" s="41">
        <v>935</v>
      </c>
      <c r="H112" s="39">
        <f t="shared" si="6"/>
        <v>97.90575916230367</v>
      </c>
      <c r="I112" s="40">
        <f t="shared" si="7"/>
        <v>118.05555555555556</v>
      </c>
    </row>
    <row r="113" spans="1:9" ht="12.75">
      <c r="A113" s="26">
        <v>9</v>
      </c>
      <c r="B113" s="27" t="s">
        <v>10</v>
      </c>
      <c r="C113" s="26"/>
      <c r="D113" s="41"/>
      <c r="E113" s="26"/>
      <c r="F113" s="41">
        <v>13931</v>
      </c>
      <c r="G113" s="41">
        <v>13931</v>
      </c>
      <c r="H113" s="39">
        <f t="shared" si="6"/>
        <v>100</v>
      </c>
      <c r="I113" s="40"/>
    </row>
    <row r="114" spans="1:9" ht="12.75">
      <c r="A114" s="26">
        <v>10</v>
      </c>
      <c r="B114" s="3" t="s">
        <v>12</v>
      </c>
      <c r="C114" s="28"/>
      <c r="D114" s="41"/>
      <c r="E114" s="26"/>
      <c r="F114" s="41">
        <v>322000</v>
      </c>
      <c r="G114" s="41"/>
      <c r="H114" s="39"/>
      <c r="I114" s="40"/>
    </row>
    <row r="115" spans="1:9" ht="22.5">
      <c r="A115" s="26">
        <v>11</v>
      </c>
      <c r="B115" s="29" t="s">
        <v>42</v>
      </c>
      <c r="C115" s="43"/>
      <c r="D115" s="41">
        <v>4106</v>
      </c>
      <c r="E115" s="26">
        <v>6000</v>
      </c>
      <c r="F115" s="41">
        <v>6000</v>
      </c>
      <c r="G115" s="41">
        <v>5300</v>
      </c>
      <c r="H115" s="39">
        <f>SUM(G115/F115*100)</f>
        <v>88.33333333333333</v>
      </c>
      <c r="I115" s="40">
        <f>SUM(G115/D115*100)</f>
        <v>129.0793960058451</v>
      </c>
    </row>
    <row r="116" spans="1:9" ht="12.75">
      <c r="A116" s="26">
        <v>12</v>
      </c>
      <c r="B116" s="3" t="s">
        <v>18</v>
      </c>
      <c r="D116" s="26">
        <v>18000</v>
      </c>
      <c r="E116" s="26">
        <v>18908</v>
      </c>
      <c r="F116" s="26"/>
      <c r="G116" s="26"/>
      <c r="H116" s="39"/>
      <c r="I116" s="40"/>
    </row>
    <row r="117" ht="12.75">
      <c r="E117" s="36"/>
    </row>
  </sheetData>
  <sheetProtection/>
  <mergeCells count="9">
    <mergeCell ref="H5:H9"/>
    <mergeCell ref="I5:I9"/>
    <mergeCell ref="A2:I2"/>
    <mergeCell ref="A3:I3"/>
    <mergeCell ref="E5:G5"/>
    <mergeCell ref="G6:G9"/>
    <mergeCell ref="E6:E9"/>
    <mergeCell ref="D5:D9"/>
    <mergeCell ref="F6:F9"/>
  </mergeCells>
  <printOptions horizontalCentered="1"/>
  <pageMargins left="0.23" right="0.2755905511811024" top="0.7" bottom="0.75" header="0.3937007874015748" footer="0.2755905511811024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4"/>
  <sheetViews>
    <sheetView zoomScalePageLayoutView="0" workbookViewId="0" topLeftCell="A1">
      <selection activeCell="A3" sqref="A3:IV4"/>
    </sheetView>
  </sheetViews>
  <sheetFormatPr defaultColWidth="9.140625" defaultRowHeight="12.75"/>
  <sheetData>
    <row r="3" spans="1:11" s="1" customFormat="1" ht="12.7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1" customFormat="1" ht="26.2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</sheetData>
  <sheetProtection/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OBST_DM</dc:creator>
  <cp:keywords/>
  <dc:description/>
  <cp:lastModifiedBy>Andreeva</cp:lastModifiedBy>
  <cp:lastPrinted>2018-04-26T07:35:12Z</cp:lastPrinted>
  <dcterms:created xsi:type="dcterms:W3CDTF">2005-01-10T13:35:09Z</dcterms:created>
  <dcterms:modified xsi:type="dcterms:W3CDTF">2019-02-26T12:33:52Z</dcterms:modified>
  <cp:category/>
  <cp:version/>
  <cp:contentType/>
  <cp:contentStatus/>
</cp:coreProperties>
</file>